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rg-my.sharepoint.com/personal/brc_hoornbeeck_nl/Documents/1/Toetsen/"/>
    </mc:Choice>
  </mc:AlternateContent>
  <bookViews>
    <workbookView xWindow="-28920" yWindow="-2580" windowWidth="29040" windowHeight="15840"/>
  </bookViews>
  <sheets>
    <sheet name="Examenplan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4" l="1"/>
  <c r="L2" i="4"/>
  <c r="L10" i="4"/>
  <c r="L62" i="4" l="1"/>
  <c r="L22" i="4"/>
  <c r="L43" i="4" l="1"/>
  <c r="L52" i="4"/>
  <c r="L58" i="4"/>
  <c r="L70" i="4" l="1"/>
</calcChain>
</file>

<file path=xl/sharedStrings.xml><?xml version="1.0" encoding="utf-8"?>
<sst xmlns="http://schemas.openxmlformats.org/spreadsheetml/2006/main" count="333" uniqueCount="141">
  <si>
    <t>Cijfer</t>
  </si>
  <si>
    <t>School</t>
  </si>
  <si>
    <t>Vaardigheidstoets</t>
  </si>
  <si>
    <t>Naam toets</t>
  </si>
  <si>
    <t>Toetsinhoud</t>
  </si>
  <si>
    <t>Toetscode</t>
  </si>
  <si>
    <t>Werkprocessen</t>
  </si>
  <si>
    <t>Beoordelingsvorm</t>
  </si>
  <si>
    <t>Schaal</t>
  </si>
  <si>
    <t>Context</t>
  </si>
  <si>
    <t>Periode</t>
  </si>
  <si>
    <t>Duur</t>
  </si>
  <si>
    <t>K/O</t>
  </si>
  <si>
    <t>Schriftelijk examen</t>
  </si>
  <si>
    <t>K</t>
  </si>
  <si>
    <t>Jij en de maatschappij</t>
  </si>
  <si>
    <t>ZOUT! – Hoofdstuk 1</t>
  </si>
  <si>
    <t>Sociaal-maatschappelijke dimensie</t>
  </si>
  <si>
    <t>Schriftelijk tentamen</t>
  </si>
  <si>
    <t xml:space="preserve">Cijfer </t>
  </si>
  <si>
    <t>Jij en jouw werk</t>
  </si>
  <si>
    <t>Economische dimensie (deel 1)</t>
  </si>
  <si>
    <t>Jij en de politiek</t>
  </si>
  <si>
    <t>ZOUT! – Hoofdstuk 3</t>
  </si>
  <si>
    <t>Politiek-juridische dimensie</t>
  </si>
  <si>
    <t>ZOUT! – Hoofdstuk 2</t>
  </si>
  <si>
    <t>Bedrijf</t>
  </si>
  <si>
    <t>B1</t>
  </si>
  <si>
    <t>A2</t>
  </si>
  <si>
    <t>3F</t>
  </si>
  <si>
    <t>Cluster</t>
  </si>
  <si>
    <t>B1-K3-W1</t>
  </si>
  <si>
    <t>B1-K3-W2</t>
  </si>
  <si>
    <t>Jij en de media</t>
  </si>
  <si>
    <t>ZOUT! – Hoofdstuk 4</t>
  </si>
  <si>
    <t>Economische dimensie (deel 2)</t>
  </si>
  <si>
    <t>Jij en een gezond leven</t>
  </si>
  <si>
    <t>ZOUT! – Hoofdstuk 5</t>
  </si>
  <si>
    <t>Dimensie Vitaal Burgerschap</t>
  </si>
  <si>
    <t>Code: H4R-3F</t>
  </si>
  <si>
    <t>H4R-3F</t>
  </si>
  <si>
    <t>CE rekenen 3F</t>
  </si>
  <si>
    <t>PvB B1-K1-W1</t>
  </si>
  <si>
    <t>Proeve van Bekwaamheid</t>
  </si>
  <si>
    <t>B1-K1-W1</t>
  </si>
  <si>
    <t>PvB</t>
  </si>
  <si>
    <t>PvB B1-K1-W2</t>
  </si>
  <si>
    <t>B1-K1-W2</t>
  </si>
  <si>
    <t>PvB B1-K2-W1</t>
  </si>
  <si>
    <t>B1-K2-W1</t>
  </si>
  <si>
    <t>PvB B1-K2-W2</t>
  </si>
  <si>
    <t>B1-K2-W2</t>
  </si>
  <si>
    <t>PvB B1-K2-W3</t>
  </si>
  <si>
    <t>B1-K2-W3</t>
  </si>
  <si>
    <t>PvB B1-K2-W4</t>
  </si>
  <si>
    <t>B1-K2-W4</t>
  </si>
  <si>
    <t>CE Lezen/luisteren</t>
  </si>
  <si>
    <t>Le/Lu</t>
  </si>
  <si>
    <t>CE</t>
  </si>
  <si>
    <t>IE Schrijfvaardigheid</t>
  </si>
  <si>
    <t>Sc</t>
  </si>
  <si>
    <t>IE Gesprekken voeren</t>
  </si>
  <si>
    <t>Ge</t>
  </si>
  <si>
    <t>Mondeling examen</t>
  </si>
  <si>
    <t>IE Spreken</t>
  </si>
  <si>
    <t>Sp</t>
  </si>
  <si>
    <t>CE B1</t>
  </si>
  <si>
    <t>Lezen/Luisteren B1</t>
  </si>
  <si>
    <t>Le/Lu B1</t>
  </si>
  <si>
    <t>Vaardighedenexamen Engels</t>
  </si>
  <si>
    <t>Geïntegreerde vaardigheden uit het KD</t>
  </si>
  <si>
    <t>Nederlands kwalificerend</t>
  </si>
  <si>
    <t>Code: H4N1</t>
  </si>
  <si>
    <t>Schaal: Cijfer, bodem 5</t>
  </si>
  <si>
    <t>Elke deeltoets heeft weging 1</t>
  </si>
  <si>
    <t>Deeltoetsen:</t>
  </si>
  <si>
    <t>IE</t>
  </si>
  <si>
    <t>Engels generiek CE B1 &amp; IE A2</t>
  </si>
  <si>
    <t>Code: H4E1</t>
  </si>
  <si>
    <t>Centraal examen</t>
  </si>
  <si>
    <t>Instellingsexamens</t>
  </si>
  <si>
    <t>Rekenen kwalificerend 3F</t>
  </si>
  <si>
    <t>Burgerschap kwalificerend N4</t>
  </si>
  <si>
    <t>Code: H4B1</t>
  </si>
  <si>
    <t>Schaal: Cijfer</t>
  </si>
  <si>
    <t>Rekenregel: elke toets heeft weging 1</t>
  </si>
  <si>
    <t>B1-K1</t>
  </si>
  <si>
    <t>PvB B1-K2-W5</t>
  </si>
  <si>
    <t>B1-K2-W5</t>
  </si>
  <si>
    <t>PvB B1-K3-W1</t>
  </si>
  <si>
    <t>PvB B1-K3-W2</t>
  </si>
  <si>
    <t>PvB B1-K3-W3</t>
  </si>
  <si>
    <t>B1-K3-W3</t>
  </si>
  <si>
    <t>PvB B1-K3-W4</t>
  </si>
  <si>
    <t>B1-K3-W4</t>
  </si>
  <si>
    <t>PvB P4-K1-W1</t>
  </si>
  <si>
    <t>P4-K1-W1</t>
  </si>
  <si>
    <t>PvB P4-K1-W2</t>
  </si>
  <si>
    <t>P4-K1-W2</t>
  </si>
  <si>
    <t>PvB P4-K1-W3</t>
  </si>
  <si>
    <t>P4-K1-W3</t>
  </si>
  <si>
    <t>PvB P4-K1-W4</t>
  </si>
  <si>
    <t>P4-K1-W4</t>
  </si>
  <si>
    <t>PvB P4-K1-W5</t>
  </si>
  <si>
    <t>P4-K1-W5</t>
  </si>
  <si>
    <t>B1-K1: Onderzoekt de markt en doet voorstellen voor commercieel beleid</t>
  </si>
  <si>
    <t>Code: 25132B1-K1</t>
  </si>
  <si>
    <t>B1-K2: Voert het verkooptraject uit</t>
  </si>
  <si>
    <t>Code: 25132B1-K2</t>
  </si>
  <si>
    <t>B1-K3: Zorgt voor relatiebeheer en klantenservice</t>
  </si>
  <si>
    <t>Code: 25132B1-K3</t>
  </si>
  <si>
    <t>P4-K1: Voert het accountmanagement uit</t>
  </si>
  <si>
    <t>Code: 25132P4-K1</t>
  </si>
  <si>
    <t>Vaardighedenexamen Duits</t>
  </si>
  <si>
    <t>Examenpunten</t>
  </si>
  <si>
    <t>B1-K2</t>
  </si>
  <si>
    <t>P4-K1</t>
  </si>
  <si>
    <t>NIMA Marketing A - basis</t>
  </si>
  <si>
    <t>NIMA Marketing A - commerciële calculaties</t>
  </si>
  <si>
    <t xml:space="preserve">Boek Kernstof Marketing </t>
  </si>
  <si>
    <t>Accountmanagement 3</t>
  </si>
  <si>
    <t>MBO-SEE A2</t>
  </si>
  <si>
    <t>Schrijven/Spreken/Gesprekken A2</t>
  </si>
  <si>
    <t>Sc/Sp/Ge A2</t>
  </si>
  <si>
    <t>Slaag-zakregeling Nederlands, Engels en rekenen:</t>
  </si>
  <si>
    <t>Van de eindcijfers voor Nederlands en Engels mag er één onvoldoende zijn (niet lager dan een 5). Het andere cijfer moet tenminste een 6 zijn. De cijfers voor Nederlands en Engels worden vermeld op de resultatenlijst bij het diploma.</t>
  </si>
  <si>
    <t>Het eindcijfer voor rekenen heeft geen invloed op de slaag-zakbeslissing. Het cijfer wordt vermeld op de resultatenlijst bij het diploma.</t>
  </si>
  <si>
    <t>Rekenregel 1: het eindresultaat is het gemiddelde van onderstaande examens</t>
  </si>
  <si>
    <t>Rekenregel 2: elk examen moet voldoende zijn</t>
  </si>
  <si>
    <t>Rekenregel 3: elk examen heeft weging 1</t>
  </si>
  <si>
    <t>*Studenten met ernstige rekenproblemen of dyscalculie mogen onder bepaalde voorwaarden een 3ER-examen maken.</t>
  </si>
  <si>
    <t>Boek Salesvaardigheden</t>
  </si>
  <si>
    <t>Rendement Marketing en Communicatie</t>
  </si>
  <si>
    <t>Rendement verkoop en relatiebeheer + reader Order- en Offertetraject</t>
  </si>
  <si>
    <t>Noordhoff Commerciële Calculaties 1</t>
  </si>
  <si>
    <t>InBusiness Accountmanagement en Analyse</t>
  </si>
  <si>
    <t>Marketing 2</t>
  </si>
  <si>
    <t>Sales 5</t>
  </si>
  <si>
    <t>Sales 7</t>
  </si>
  <si>
    <t>KE (kennisexamen)</t>
  </si>
  <si>
    <t>VE (vaardigheidsexamen)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</si>
</sst>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Border="1"/>
    <xf numFmtId="0" fontId="12" fillId="0" borderId="0" xfId="0" applyFont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="120" zoomScaleNormal="120" workbookViewId="0">
      <pane ySplit="1" topLeftCell="A2" activePane="bottomLeft" state="frozen"/>
      <selection pane="bottomLeft" activeCell="F41" sqref="F41:J41"/>
    </sheetView>
  </sheetViews>
  <sheetFormatPr defaultColWidth="9.140625" defaultRowHeight="12.75" x14ac:dyDescent="0.2"/>
  <cols>
    <col min="1" max="1" width="9.140625" style="15" customWidth="1"/>
    <col min="2" max="2" width="30.42578125" style="15" bestFit="1" customWidth="1"/>
    <col min="3" max="3" width="31.42578125" style="15" bestFit="1" customWidth="1"/>
    <col min="4" max="4" width="15.5703125" style="32" bestFit="1" customWidth="1"/>
    <col min="5" max="5" width="29.5703125" style="15" bestFit="1" customWidth="1"/>
    <col min="6" max="6" width="20.85546875" style="15" customWidth="1"/>
    <col min="7" max="8" width="9.140625" style="15"/>
    <col min="9" max="9" width="9.140625" style="16"/>
    <col min="10" max="10" width="9.140625" style="15"/>
    <col min="11" max="11" width="4.140625" style="32" bestFit="1" customWidth="1"/>
    <col min="12" max="12" width="13.140625" style="16" bestFit="1" customWidth="1"/>
    <col min="13" max="16384" width="9.140625" style="15"/>
  </cols>
  <sheetData>
    <row r="1" spans="1:12" x14ac:dyDescent="0.2">
      <c r="A1" s="14" t="s">
        <v>30</v>
      </c>
      <c r="B1" s="5" t="s">
        <v>3</v>
      </c>
      <c r="C1" s="5" t="s">
        <v>4</v>
      </c>
      <c r="D1" s="28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6" t="s">
        <v>10</v>
      </c>
      <c r="J1" s="5" t="s">
        <v>11</v>
      </c>
      <c r="K1" s="28" t="s">
        <v>12</v>
      </c>
      <c r="L1" s="6" t="s">
        <v>114</v>
      </c>
    </row>
    <row r="2" spans="1:12" customFormat="1" ht="15" x14ac:dyDescent="0.25">
      <c r="A2" s="7" t="s">
        <v>105</v>
      </c>
      <c r="B2" s="7"/>
      <c r="C2" s="7"/>
      <c r="D2" s="29" t="s">
        <v>106</v>
      </c>
      <c r="E2" s="7"/>
      <c r="F2" s="7"/>
      <c r="G2" s="7" t="s">
        <v>84</v>
      </c>
      <c r="H2" s="7"/>
      <c r="I2" s="2"/>
      <c r="J2" s="7"/>
      <c r="K2" s="29" t="s">
        <v>14</v>
      </c>
      <c r="L2" s="2">
        <f>SUM(L6:L9)</f>
        <v>4</v>
      </c>
    </row>
    <row r="3" spans="1:12" customFormat="1" ht="15" x14ac:dyDescent="0.25">
      <c r="A3" s="22" t="s">
        <v>127</v>
      </c>
      <c r="B3" s="15"/>
      <c r="C3" s="15"/>
      <c r="D3" s="32"/>
      <c r="E3" s="15"/>
      <c r="F3" s="15"/>
      <c r="G3" s="15"/>
      <c r="H3" s="15"/>
      <c r="I3" s="16"/>
      <c r="J3" s="15"/>
      <c r="K3" s="32"/>
      <c r="L3" s="16"/>
    </row>
    <row r="4" spans="1:12" customFormat="1" ht="15" x14ac:dyDescent="0.25">
      <c r="A4" s="22" t="s">
        <v>128</v>
      </c>
      <c r="B4" s="15"/>
      <c r="C4" s="15"/>
      <c r="D4" s="32"/>
      <c r="E4" s="15"/>
      <c r="F4" s="15"/>
      <c r="G4" s="15"/>
      <c r="H4" s="15"/>
      <c r="I4" s="16"/>
      <c r="J4" s="15"/>
      <c r="K4" s="32"/>
      <c r="L4" s="16"/>
    </row>
    <row r="5" spans="1:12" customFormat="1" ht="15" x14ac:dyDescent="0.25">
      <c r="A5" s="21" t="s">
        <v>129</v>
      </c>
      <c r="B5" s="15"/>
      <c r="C5" s="15"/>
      <c r="D5" s="32"/>
      <c r="E5" s="15"/>
      <c r="F5" s="15"/>
      <c r="G5" s="15"/>
      <c r="H5" s="15"/>
      <c r="I5" s="16"/>
      <c r="J5" s="15"/>
      <c r="K5" s="32"/>
      <c r="L5" s="16"/>
    </row>
    <row r="6" spans="1:12" customFormat="1" ht="15" x14ac:dyDescent="0.25">
      <c r="A6" s="15"/>
      <c r="B6" s="3" t="s">
        <v>42</v>
      </c>
      <c r="C6" s="3" t="s">
        <v>43</v>
      </c>
      <c r="D6" s="18">
        <v>1</v>
      </c>
      <c r="E6" s="3" t="s">
        <v>44</v>
      </c>
      <c r="F6" s="3" t="s">
        <v>45</v>
      </c>
      <c r="G6" s="3" t="s">
        <v>0</v>
      </c>
      <c r="H6" s="3" t="s">
        <v>26</v>
      </c>
      <c r="I6" s="4">
        <v>9</v>
      </c>
      <c r="J6" s="3"/>
      <c r="K6" s="18" t="s">
        <v>14</v>
      </c>
      <c r="L6" s="16">
        <v>1</v>
      </c>
    </row>
    <row r="7" spans="1:12" customFormat="1" ht="15" x14ac:dyDescent="0.25">
      <c r="A7" s="15"/>
      <c r="B7" s="3" t="s">
        <v>46</v>
      </c>
      <c r="C7" s="3" t="s">
        <v>43</v>
      </c>
      <c r="D7" s="18">
        <v>2</v>
      </c>
      <c r="E7" s="3" t="s">
        <v>47</v>
      </c>
      <c r="F7" s="3" t="s">
        <v>45</v>
      </c>
      <c r="G7" s="3" t="s">
        <v>0</v>
      </c>
      <c r="H7" s="3" t="s">
        <v>26</v>
      </c>
      <c r="I7" s="4">
        <v>12</v>
      </c>
      <c r="J7" s="3"/>
      <c r="K7" s="18" t="s">
        <v>14</v>
      </c>
      <c r="L7" s="16">
        <v>1</v>
      </c>
    </row>
    <row r="8" spans="1:12" s="12" customFormat="1" ht="25.5" x14ac:dyDescent="0.25">
      <c r="A8" s="15"/>
      <c r="B8" s="25" t="s">
        <v>136</v>
      </c>
      <c r="C8" s="35" t="s">
        <v>132</v>
      </c>
      <c r="D8" s="37">
        <v>3</v>
      </c>
      <c r="E8" s="25" t="s">
        <v>86</v>
      </c>
      <c r="F8" s="45" t="s">
        <v>139</v>
      </c>
      <c r="G8" s="46" t="s">
        <v>0</v>
      </c>
      <c r="H8" s="46" t="s">
        <v>1</v>
      </c>
      <c r="I8" s="47">
        <v>5</v>
      </c>
      <c r="J8" s="47">
        <v>75</v>
      </c>
      <c r="K8" s="30" t="s">
        <v>14</v>
      </c>
      <c r="L8" s="19">
        <v>1</v>
      </c>
    </row>
    <row r="9" spans="1:12" s="12" customFormat="1" ht="15" x14ac:dyDescent="0.25">
      <c r="A9" s="15"/>
      <c r="B9" s="35" t="s">
        <v>117</v>
      </c>
      <c r="C9" s="35" t="s">
        <v>119</v>
      </c>
      <c r="D9" s="37">
        <v>4</v>
      </c>
      <c r="E9" s="25" t="s">
        <v>86</v>
      </c>
      <c r="F9" s="45" t="s">
        <v>139</v>
      </c>
      <c r="G9" s="46" t="s">
        <v>0</v>
      </c>
      <c r="H9" s="46" t="s">
        <v>1</v>
      </c>
      <c r="I9" s="47">
        <v>10</v>
      </c>
      <c r="J9" s="48">
        <v>90</v>
      </c>
      <c r="K9" s="30" t="s">
        <v>14</v>
      </c>
      <c r="L9" s="19">
        <v>1</v>
      </c>
    </row>
    <row r="10" spans="1:12" customFormat="1" ht="15" x14ac:dyDescent="0.25">
      <c r="A10" s="7" t="s">
        <v>107</v>
      </c>
      <c r="B10" s="7"/>
      <c r="C10" s="7"/>
      <c r="D10" s="29" t="s">
        <v>108</v>
      </c>
      <c r="E10" s="7"/>
      <c r="F10" s="7"/>
      <c r="G10" s="7" t="s">
        <v>84</v>
      </c>
      <c r="H10" s="7"/>
      <c r="I10" s="2"/>
      <c r="J10" s="7"/>
      <c r="K10" s="29" t="s">
        <v>14</v>
      </c>
      <c r="L10" s="2">
        <f>SUM(L14:L21)</f>
        <v>8</v>
      </c>
    </row>
    <row r="11" spans="1:12" customFormat="1" ht="15.75" customHeight="1" x14ac:dyDescent="0.25">
      <c r="A11" s="22" t="s">
        <v>127</v>
      </c>
      <c r="B11" s="15"/>
      <c r="C11" s="15"/>
      <c r="D11" s="32"/>
      <c r="E11" s="15"/>
      <c r="F11" s="15"/>
      <c r="G11" s="15"/>
      <c r="H11" s="15"/>
      <c r="I11" s="16"/>
      <c r="J11" s="15"/>
      <c r="K11" s="32"/>
      <c r="L11" s="16"/>
    </row>
    <row r="12" spans="1:12" customFormat="1" ht="15" x14ac:dyDescent="0.25">
      <c r="A12" s="22" t="s">
        <v>128</v>
      </c>
      <c r="B12" s="15"/>
      <c r="C12" s="15"/>
      <c r="D12" s="32"/>
      <c r="E12" s="15"/>
      <c r="F12" s="15"/>
      <c r="G12" s="15"/>
      <c r="H12" s="15"/>
      <c r="I12" s="16"/>
      <c r="J12" s="15"/>
      <c r="K12" s="32"/>
      <c r="L12" s="16"/>
    </row>
    <row r="13" spans="1:12" customFormat="1" ht="15" x14ac:dyDescent="0.25">
      <c r="A13" s="21" t="s">
        <v>129</v>
      </c>
      <c r="B13" s="15"/>
      <c r="C13" s="15"/>
      <c r="D13" s="32"/>
      <c r="E13" s="15"/>
      <c r="F13" s="15"/>
      <c r="G13" s="15"/>
      <c r="H13" s="15"/>
      <c r="I13" s="16"/>
      <c r="J13" s="15"/>
      <c r="K13" s="32"/>
      <c r="L13" s="16"/>
    </row>
    <row r="14" spans="1:12" customFormat="1" ht="15" x14ac:dyDescent="0.25">
      <c r="A14" s="15"/>
      <c r="B14" s="3" t="s">
        <v>48</v>
      </c>
      <c r="C14" s="3" t="s">
        <v>43</v>
      </c>
      <c r="D14" s="18">
        <v>1</v>
      </c>
      <c r="E14" s="3" t="s">
        <v>49</v>
      </c>
      <c r="F14" s="3" t="s">
        <v>45</v>
      </c>
      <c r="G14" s="3" t="s">
        <v>0</v>
      </c>
      <c r="H14" s="3" t="s">
        <v>26</v>
      </c>
      <c r="I14" s="4">
        <v>9</v>
      </c>
      <c r="J14" s="3"/>
      <c r="K14" s="18" t="s">
        <v>14</v>
      </c>
      <c r="L14" s="16">
        <v>1</v>
      </c>
    </row>
    <row r="15" spans="1:12" customFormat="1" ht="15" x14ac:dyDescent="0.25">
      <c r="A15" s="15"/>
      <c r="B15" s="3" t="s">
        <v>50</v>
      </c>
      <c r="C15" s="3" t="s">
        <v>43</v>
      </c>
      <c r="D15" s="18">
        <v>2</v>
      </c>
      <c r="E15" s="3" t="s">
        <v>51</v>
      </c>
      <c r="F15" s="3" t="s">
        <v>45</v>
      </c>
      <c r="G15" s="3" t="s">
        <v>0</v>
      </c>
      <c r="H15" s="3" t="s">
        <v>26</v>
      </c>
      <c r="I15" s="4">
        <v>9</v>
      </c>
      <c r="J15" s="3"/>
      <c r="K15" s="18" t="s">
        <v>14</v>
      </c>
      <c r="L15" s="16">
        <v>1</v>
      </c>
    </row>
    <row r="16" spans="1:12" customFormat="1" ht="15" x14ac:dyDescent="0.25">
      <c r="A16" s="15"/>
      <c r="B16" s="3" t="s">
        <v>52</v>
      </c>
      <c r="C16" s="3" t="s">
        <v>43</v>
      </c>
      <c r="D16" s="18">
        <v>3</v>
      </c>
      <c r="E16" s="3" t="s">
        <v>53</v>
      </c>
      <c r="F16" s="3" t="s">
        <v>45</v>
      </c>
      <c r="G16" s="3" t="s">
        <v>0</v>
      </c>
      <c r="H16" s="3" t="s">
        <v>26</v>
      </c>
      <c r="I16" s="4">
        <v>12</v>
      </c>
      <c r="J16" s="3"/>
      <c r="K16" s="18" t="s">
        <v>14</v>
      </c>
      <c r="L16" s="16">
        <v>1</v>
      </c>
    </row>
    <row r="17" spans="1:13" customFormat="1" ht="15" x14ac:dyDescent="0.25">
      <c r="A17" s="15"/>
      <c r="B17" s="3" t="s">
        <v>54</v>
      </c>
      <c r="C17" s="3" t="s">
        <v>43</v>
      </c>
      <c r="D17" s="18">
        <v>4</v>
      </c>
      <c r="E17" s="3" t="s">
        <v>55</v>
      </c>
      <c r="F17" s="3" t="s">
        <v>45</v>
      </c>
      <c r="G17" s="3" t="s">
        <v>0</v>
      </c>
      <c r="H17" s="3" t="s">
        <v>26</v>
      </c>
      <c r="I17" s="4">
        <v>12</v>
      </c>
      <c r="J17" s="3"/>
      <c r="K17" s="18" t="s">
        <v>14</v>
      </c>
      <c r="L17" s="16">
        <v>1</v>
      </c>
    </row>
    <row r="18" spans="1:13" customFormat="1" ht="15" x14ac:dyDescent="0.25">
      <c r="A18" s="15"/>
      <c r="B18" s="3" t="s">
        <v>87</v>
      </c>
      <c r="C18" s="3" t="s">
        <v>43</v>
      </c>
      <c r="D18" s="18">
        <v>5</v>
      </c>
      <c r="E18" s="3" t="s">
        <v>88</v>
      </c>
      <c r="F18" s="3" t="s">
        <v>45</v>
      </c>
      <c r="G18" s="3" t="s">
        <v>0</v>
      </c>
      <c r="H18" s="3" t="s">
        <v>26</v>
      </c>
      <c r="I18" s="4">
        <v>12</v>
      </c>
      <c r="J18" s="3"/>
      <c r="K18" s="18" t="s">
        <v>14</v>
      </c>
      <c r="L18" s="16">
        <v>1</v>
      </c>
    </row>
    <row r="19" spans="1:13" s="34" customFormat="1" ht="25.5" x14ac:dyDescent="0.25">
      <c r="A19" s="15"/>
      <c r="B19" s="38" t="s">
        <v>137</v>
      </c>
      <c r="C19" s="39" t="s">
        <v>133</v>
      </c>
      <c r="D19" s="37">
        <v>6</v>
      </c>
      <c r="E19" s="38" t="s">
        <v>115</v>
      </c>
      <c r="F19" s="45" t="s">
        <v>139</v>
      </c>
      <c r="G19" s="49" t="s">
        <v>0</v>
      </c>
      <c r="H19" s="49" t="s">
        <v>1</v>
      </c>
      <c r="I19" s="50">
        <v>7</v>
      </c>
      <c r="J19" s="50">
        <v>75</v>
      </c>
      <c r="K19" s="37" t="s">
        <v>14</v>
      </c>
      <c r="L19" s="36">
        <v>1</v>
      </c>
      <c r="M19" s="40"/>
    </row>
    <row r="20" spans="1:13" s="34" customFormat="1" ht="15" customHeight="1" x14ac:dyDescent="0.25">
      <c r="A20" s="15"/>
      <c r="B20" s="38" t="s">
        <v>138</v>
      </c>
      <c r="C20" s="39" t="s">
        <v>131</v>
      </c>
      <c r="D20" s="37">
        <v>7</v>
      </c>
      <c r="E20" s="38" t="s">
        <v>115</v>
      </c>
      <c r="F20" s="45" t="s">
        <v>140</v>
      </c>
      <c r="G20" s="49" t="s">
        <v>0</v>
      </c>
      <c r="H20" s="49" t="s">
        <v>1</v>
      </c>
      <c r="I20" s="50">
        <v>10</v>
      </c>
      <c r="J20" s="51">
        <v>40</v>
      </c>
      <c r="K20" s="37" t="s">
        <v>14</v>
      </c>
      <c r="L20" s="36">
        <v>1</v>
      </c>
      <c r="M20" s="40"/>
    </row>
    <row r="21" spans="1:13" s="34" customFormat="1" ht="25.5" x14ac:dyDescent="0.25">
      <c r="A21" s="15"/>
      <c r="B21" s="39" t="s">
        <v>118</v>
      </c>
      <c r="C21" s="39" t="s">
        <v>134</v>
      </c>
      <c r="D21" s="37">
        <v>8</v>
      </c>
      <c r="E21" s="38" t="s">
        <v>115</v>
      </c>
      <c r="F21" s="45" t="s">
        <v>139</v>
      </c>
      <c r="G21" s="49" t="s">
        <v>0</v>
      </c>
      <c r="H21" s="49" t="s">
        <v>1</v>
      </c>
      <c r="I21" s="50">
        <v>11</v>
      </c>
      <c r="J21" s="51">
        <v>90</v>
      </c>
      <c r="K21" s="37" t="s">
        <v>14</v>
      </c>
      <c r="L21" s="36">
        <v>1</v>
      </c>
      <c r="M21" s="40"/>
    </row>
    <row r="22" spans="1:13" customFormat="1" ht="15" x14ac:dyDescent="0.25">
      <c r="A22" s="7" t="s">
        <v>109</v>
      </c>
      <c r="B22" s="7"/>
      <c r="C22" s="7"/>
      <c r="D22" s="29" t="s">
        <v>110</v>
      </c>
      <c r="E22" s="7"/>
      <c r="F22" s="7"/>
      <c r="G22" s="7" t="s">
        <v>84</v>
      </c>
      <c r="H22" s="7"/>
      <c r="I22" s="2"/>
      <c r="J22" s="7"/>
      <c r="K22" s="29" t="s">
        <v>14</v>
      </c>
      <c r="L22" s="2">
        <f>SUM(L26:L29)</f>
        <v>4</v>
      </c>
    </row>
    <row r="23" spans="1:13" customFormat="1" ht="15" x14ac:dyDescent="0.25">
      <c r="A23" s="22" t="s">
        <v>127</v>
      </c>
      <c r="B23" s="15"/>
      <c r="C23" s="15"/>
      <c r="D23" s="32"/>
      <c r="E23" s="15"/>
      <c r="F23" s="15"/>
      <c r="G23" s="15"/>
      <c r="H23" s="15"/>
      <c r="I23" s="16"/>
      <c r="J23" s="15"/>
      <c r="K23" s="32"/>
      <c r="L23" s="16"/>
    </row>
    <row r="24" spans="1:13" customFormat="1" ht="15" x14ac:dyDescent="0.25">
      <c r="A24" s="22" t="s">
        <v>128</v>
      </c>
      <c r="B24" s="15"/>
      <c r="C24" s="15"/>
      <c r="D24" s="32"/>
      <c r="E24" s="15"/>
      <c r="F24" s="15"/>
      <c r="G24" s="15"/>
      <c r="H24" s="15"/>
      <c r="I24" s="16"/>
      <c r="J24" s="15"/>
      <c r="K24" s="32"/>
      <c r="L24" s="16"/>
    </row>
    <row r="25" spans="1:13" customFormat="1" ht="15" x14ac:dyDescent="0.25">
      <c r="A25" s="21" t="s">
        <v>129</v>
      </c>
      <c r="B25" s="15"/>
      <c r="C25" s="15"/>
      <c r="D25" s="32"/>
      <c r="E25" s="15"/>
      <c r="F25" s="15"/>
      <c r="G25" s="15"/>
      <c r="H25" s="15"/>
      <c r="I25" s="16"/>
      <c r="J25" s="15"/>
      <c r="K25" s="32"/>
      <c r="L25" s="16"/>
    </row>
    <row r="26" spans="1:13" customFormat="1" ht="15" x14ac:dyDescent="0.25">
      <c r="B26" s="3" t="s">
        <v>89</v>
      </c>
      <c r="C26" s="3" t="s">
        <v>43</v>
      </c>
      <c r="D26" s="18">
        <v>1</v>
      </c>
      <c r="E26" s="3" t="s">
        <v>31</v>
      </c>
      <c r="F26" s="3" t="s">
        <v>45</v>
      </c>
      <c r="G26" s="3" t="s">
        <v>0</v>
      </c>
      <c r="H26" s="3" t="s">
        <v>26</v>
      </c>
      <c r="I26" s="4">
        <v>9</v>
      </c>
      <c r="J26" s="3"/>
      <c r="K26" s="18" t="s">
        <v>14</v>
      </c>
      <c r="L26" s="4">
        <v>1</v>
      </c>
    </row>
    <row r="27" spans="1:13" customFormat="1" ht="15" x14ac:dyDescent="0.25">
      <c r="B27" s="3" t="s">
        <v>90</v>
      </c>
      <c r="C27" s="3" t="s">
        <v>43</v>
      </c>
      <c r="D27" s="18">
        <v>2</v>
      </c>
      <c r="E27" s="3" t="s">
        <v>32</v>
      </c>
      <c r="F27" s="3" t="s">
        <v>45</v>
      </c>
      <c r="G27" s="3" t="s">
        <v>0</v>
      </c>
      <c r="H27" s="3" t="s">
        <v>26</v>
      </c>
      <c r="I27" s="4">
        <v>9</v>
      </c>
      <c r="J27" s="3"/>
      <c r="K27" s="18" t="s">
        <v>14</v>
      </c>
      <c r="L27" s="4">
        <v>1</v>
      </c>
    </row>
    <row r="28" spans="1:13" customFormat="1" ht="15" x14ac:dyDescent="0.25">
      <c r="B28" s="3" t="s">
        <v>91</v>
      </c>
      <c r="C28" s="3" t="s">
        <v>43</v>
      </c>
      <c r="D28" s="18">
        <v>3</v>
      </c>
      <c r="E28" s="3" t="s">
        <v>92</v>
      </c>
      <c r="F28" s="3" t="s">
        <v>45</v>
      </c>
      <c r="G28" s="3" t="s">
        <v>0</v>
      </c>
      <c r="H28" s="3" t="s">
        <v>26</v>
      </c>
      <c r="I28" s="4">
        <v>9</v>
      </c>
      <c r="J28" s="3"/>
      <c r="K28" s="18" t="s">
        <v>14</v>
      </c>
      <c r="L28" s="4">
        <v>1</v>
      </c>
    </row>
    <row r="29" spans="1:13" customFormat="1" ht="15" x14ac:dyDescent="0.25">
      <c r="B29" s="3" t="s">
        <v>93</v>
      </c>
      <c r="C29" s="3" t="s">
        <v>43</v>
      </c>
      <c r="D29" s="18">
        <v>4</v>
      </c>
      <c r="E29" s="3" t="s">
        <v>94</v>
      </c>
      <c r="F29" s="3" t="s">
        <v>45</v>
      </c>
      <c r="G29" s="3" t="s">
        <v>0</v>
      </c>
      <c r="H29" s="3" t="s">
        <v>26</v>
      </c>
      <c r="I29" s="4">
        <v>9</v>
      </c>
      <c r="J29" s="3"/>
      <c r="K29" s="18" t="s">
        <v>14</v>
      </c>
      <c r="L29" s="19">
        <v>1</v>
      </c>
    </row>
    <row r="30" spans="1:13" x14ac:dyDescent="0.2">
      <c r="B30" s="41" t="s">
        <v>69</v>
      </c>
      <c r="C30" s="42" t="s">
        <v>70</v>
      </c>
      <c r="D30" s="43">
        <v>5</v>
      </c>
      <c r="E30" s="41" t="s">
        <v>28</v>
      </c>
      <c r="F30" s="41" t="s">
        <v>2</v>
      </c>
      <c r="G30" s="41" t="s">
        <v>0</v>
      </c>
      <c r="H30" s="41" t="s">
        <v>1</v>
      </c>
      <c r="I30" s="44">
        <v>11</v>
      </c>
      <c r="J30" s="44"/>
      <c r="K30" s="43" t="s">
        <v>14</v>
      </c>
      <c r="L30" s="44">
        <v>1</v>
      </c>
    </row>
    <row r="31" spans="1:13" x14ac:dyDescent="0.2">
      <c r="B31" s="41" t="s">
        <v>113</v>
      </c>
      <c r="C31" s="42" t="s">
        <v>70</v>
      </c>
      <c r="D31" s="43">
        <v>6</v>
      </c>
      <c r="E31" s="41" t="s">
        <v>28</v>
      </c>
      <c r="F31" s="41" t="s">
        <v>2</v>
      </c>
      <c r="G31" s="41" t="s">
        <v>0</v>
      </c>
      <c r="H31" s="41" t="s">
        <v>1</v>
      </c>
      <c r="I31" s="44">
        <v>11</v>
      </c>
      <c r="J31" s="44"/>
      <c r="K31" s="43" t="s">
        <v>14</v>
      </c>
      <c r="L31" s="44">
        <v>1</v>
      </c>
    </row>
    <row r="32" spans="1:13" customFormat="1" ht="15" x14ac:dyDescent="0.25">
      <c r="A32" s="7" t="s">
        <v>111</v>
      </c>
      <c r="B32" s="7"/>
      <c r="C32" s="7"/>
      <c r="D32" s="29" t="s">
        <v>112</v>
      </c>
      <c r="E32" s="7"/>
      <c r="F32" s="7"/>
      <c r="G32" s="7" t="s">
        <v>84</v>
      </c>
      <c r="H32" s="7"/>
      <c r="I32" s="2"/>
      <c r="J32" s="7"/>
      <c r="K32" s="29" t="s">
        <v>14</v>
      </c>
      <c r="L32" s="2">
        <f>SUM(L36:L41)</f>
        <v>6</v>
      </c>
    </row>
    <row r="33" spans="1:12" customFormat="1" ht="15" x14ac:dyDescent="0.25">
      <c r="A33" s="22" t="s">
        <v>127</v>
      </c>
      <c r="B33" s="15"/>
      <c r="C33" s="15"/>
      <c r="D33" s="32"/>
      <c r="E33" s="15"/>
      <c r="F33" s="15"/>
      <c r="G33" s="15"/>
      <c r="H33" s="15"/>
      <c r="I33" s="16"/>
      <c r="J33" s="15"/>
      <c r="K33" s="32"/>
      <c r="L33" s="16"/>
    </row>
    <row r="34" spans="1:12" customFormat="1" ht="15" x14ac:dyDescent="0.25">
      <c r="A34" s="22" t="s">
        <v>128</v>
      </c>
      <c r="B34" s="15"/>
      <c r="C34" s="15"/>
      <c r="D34" s="32"/>
      <c r="E34" s="15"/>
      <c r="F34" s="15"/>
      <c r="G34" s="15"/>
      <c r="H34" s="15"/>
      <c r="I34" s="16"/>
      <c r="J34" s="15"/>
      <c r="K34" s="32"/>
      <c r="L34" s="16"/>
    </row>
    <row r="35" spans="1:12" customFormat="1" ht="15" x14ac:dyDescent="0.25">
      <c r="A35" s="21" t="s">
        <v>129</v>
      </c>
      <c r="B35" s="15"/>
      <c r="C35" s="15"/>
      <c r="D35" s="32"/>
      <c r="E35" s="15"/>
      <c r="F35" s="15"/>
      <c r="G35" s="15"/>
      <c r="H35" s="15"/>
      <c r="I35" s="16"/>
      <c r="J35" s="15"/>
      <c r="K35" s="32"/>
      <c r="L35" s="16"/>
    </row>
    <row r="36" spans="1:12" customFormat="1" ht="15" x14ac:dyDescent="0.25">
      <c r="B36" s="3" t="s">
        <v>95</v>
      </c>
      <c r="C36" s="3" t="s">
        <v>43</v>
      </c>
      <c r="D36" s="18">
        <v>1</v>
      </c>
      <c r="E36" s="3" t="s">
        <v>96</v>
      </c>
      <c r="F36" s="3" t="s">
        <v>45</v>
      </c>
      <c r="G36" s="3" t="s">
        <v>0</v>
      </c>
      <c r="H36" s="3" t="s">
        <v>26</v>
      </c>
      <c r="I36" s="4">
        <v>12</v>
      </c>
      <c r="J36" s="3"/>
      <c r="K36" s="18" t="s">
        <v>14</v>
      </c>
      <c r="L36" s="1">
        <v>1</v>
      </c>
    </row>
    <row r="37" spans="1:12" customFormat="1" ht="15" x14ac:dyDescent="0.25">
      <c r="B37" s="3" t="s">
        <v>97</v>
      </c>
      <c r="C37" s="3" t="s">
        <v>43</v>
      </c>
      <c r="D37" s="18">
        <v>2</v>
      </c>
      <c r="E37" s="3" t="s">
        <v>98</v>
      </c>
      <c r="F37" s="3" t="s">
        <v>45</v>
      </c>
      <c r="G37" s="3" t="s">
        <v>0</v>
      </c>
      <c r="H37" s="3" t="s">
        <v>26</v>
      </c>
      <c r="I37" s="4">
        <v>12</v>
      </c>
      <c r="J37" s="3"/>
      <c r="K37" s="18" t="s">
        <v>14</v>
      </c>
      <c r="L37" s="4">
        <v>1</v>
      </c>
    </row>
    <row r="38" spans="1:12" customFormat="1" ht="15" x14ac:dyDescent="0.25">
      <c r="B38" s="3" t="s">
        <v>99</v>
      </c>
      <c r="C38" s="3" t="s">
        <v>43</v>
      </c>
      <c r="D38" s="18">
        <v>3</v>
      </c>
      <c r="E38" s="3" t="s">
        <v>100</v>
      </c>
      <c r="F38" s="3" t="s">
        <v>45</v>
      </c>
      <c r="G38" s="3" t="s">
        <v>0</v>
      </c>
      <c r="H38" s="3" t="s">
        <v>26</v>
      </c>
      <c r="I38" s="4">
        <v>12</v>
      </c>
      <c r="J38" s="3"/>
      <c r="K38" s="18" t="s">
        <v>14</v>
      </c>
      <c r="L38" s="4">
        <v>1</v>
      </c>
    </row>
    <row r="39" spans="1:12" customFormat="1" ht="15" x14ac:dyDescent="0.25">
      <c r="B39" s="3" t="s">
        <v>101</v>
      </c>
      <c r="C39" s="3" t="s">
        <v>43</v>
      </c>
      <c r="D39" s="18">
        <v>4</v>
      </c>
      <c r="E39" s="3" t="s">
        <v>102</v>
      </c>
      <c r="F39" s="3" t="s">
        <v>45</v>
      </c>
      <c r="G39" s="3" t="s">
        <v>0</v>
      </c>
      <c r="H39" s="3" t="s">
        <v>26</v>
      </c>
      <c r="I39" s="4">
        <v>12</v>
      </c>
      <c r="J39" s="3"/>
      <c r="K39" s="18" t="s">
        <v>14</v>
      </c>
      <c r="L39" s="4">
        <v>1</v>
      </c>
    </row>
    <row r="40" spans="1:12" customFormat="1" ht="15" x14ac:dyDescent="0.25">
      <c r="B40" s="3" t="s">
        <v>103</v>
      </c>
      <c r="C40" s="3" t="s">
        <v>43</v>
      </c>
      <c r="D40" s="18">
        <v>5</v>
      </c>
      <c r="E40" s="3" t="s">
        <v>104</v>
      </c>
      <c r="F40" s="3" t="s">
        <v>45</v>
      </c>
      <c r="G40" s="3" t="s">
        <v>0</v>
      </c>
      <c r="H40" s="3" t="s">
        <v>26</v>
      </c>
      <c r="I40" s="4">
        <v>12</v>
      </c>
      <c r="J40" s="3"/>
      <c r="K40" s="18" t="s">
        <v>14</v>
      </c>
      <c r="L40" s="19">
        <v>1</v>
      </c>
    </row>
    <row r="41" spans="1:12" s="34" customFormat="1" ht="25.5" x14ac:dyDescent="0.25">
      <c r="A41" s="40"/>
      <c r="B41" s="38" t="s">
        <v>120</v>
      </c>
      <c r="C41" s="39" t="s">
        <v>135</v>
      </c>
      <c r="D41" s="37">
        <v>6</v>
      </c>
      <c r="E41" s="38" t="s">
        <v>116</v>
      </c>
      <c r="F41" s="45" t="s">
        <v>139</v>
      </c>
      <c r="G41" s="49" t="s">
        <v>0</v>
      </c>
      <c r="H41" s="49" t="s">
        <v>1</v>
      </c>
      <c r="I41" s="50">
        <v>11</v>
      </c>
      <c r="J41" s="51">
        <v>90</v>
      </c>
      <c r="K41" s="37" t="s">
        <v>14</v>
      </c>
      <c r="L41" s="36">
        <v>1</v>
      </c>
    </row>
    <row r="43" spans="1:12" x14ac:dyDescent="0.2">
      <c r="A43" s="7" t="s">
        <v>71</v>
      </c>
      <c r="B43" s="7"/>
      <c r="C43" s="7"/>
      <c r="D43" s="29" t="s">
        <v>72</v>
      </c>
      <c r="E43" s="7"/>
      <c r="F43" s="7"/>
      <c r="G43" s="7" t="s">
        <v>73</v>
      </c>
      <c r="H43" s="7"/>
      <c r="I43" s="2"/>
      <c r="J43" s="7"/>
      <c r="K43" s="29" t="s">
        <v>14</v>
      </c>
      <c r="L43" s="2">
        <f>SUM(L44:L50)</f>
        <v>4</v>
      </c>
    </row>
    <row r="44" spans="1:12" x14ac:dyDescent="0.2">
      <c r="B44" s="5" t="s">
        <v>79</v>
      </c>
      <c r="C44" s="3"/>
      <c r="D44" s="18" t="s">
        <v>58</v>
      </c>
      <c r="E44" s="8"/>
      <c r="F44" s="3"/>
      <c r="G44" s="3" t="s">
        <v>0</v>
      </c>
      <c r="H44" s="3"/>
      <c r="I44" s="4"/>
      <c r="J44" s="3"/>
      <c r="K44" s="18" t="s">
        <v>14</v>
      </c>
    </row>
    <row r="45" spans="1:12" x14ac:dyDescent="0.2">
      <c r="B45" s="9" t="s">
        <v>56</v>
      </c>
      <c r="C45" s="9"/>
      <c r="D45" s="31" t="s">
        <v>57</v>
      </c>
      <c r="E45" s="9" t="s">
        <v>29</v>
      </c>
      <c r="F45" s="9" t="s">
        <v>58</v>
      </c>
      <c r="G45" s="9" t="s">
        <v>0</v>
      </c>
      <c r="H45" s="9" t="s">
        <v>1</v>
      </c>
      <c r="I45" s="24">
        <v>7</v>
      </c>
      <c r="J45" s="9">
        <v>120</v>
      </c>
      <c r="K45" s="31" t="s">
        <v>14</v>
      </c>
      <c r="L45" s="24">
        <v>1</v>
      </c>
    </row>
    <row r="46" spans="1:12" x14ac:dyDescent="0.2">
      <c r="B46" s="5" t="s">
        <v>80</v>
      </c>
      <c r="C46" s="3"/>
      <c r="D46" s="18" t="s">
        <v>76</v>
      </c>
      <c r="E46" s="8" t="s">
        <v>74</v>
      </c>
      <c r="F46" s="3"/>
      <c r="G46" s="3" t="s">
        <v>0</v>
      </c>
      <c r="H46" s="3"/>
      <c r="I46" s="4"/>
      <c r="J46" s="3"/>
      <c r="K46" s="18" t="s">
        <v>14</v>
      </c>
      <c r="L46" s="4"/>
    </row>
    <row r="47" spans="1:12" x14ac:dyDescent="0.2">
      <c r="B47" s="20" t="s">
        <v>75</v>
      </c>
    </row>
    <row r="48" spans="1:12" x14ac:dyDescent="0.2">
      <c r="B48" s="9" t="s">
        <v>59</v>
      </c>
      <c r="C48" s="9"/>
      <c r="D48" s="31" t="s">
        <v>60</v>
      </c>
      <c r="E48" s="9" t="s">
        <v>29</v>
      </c>
      <c r="F48" s="9" t="s">
        <v>13</v>
      </c>
      <c r="G48" s="9" t="s">
        <v>0</v>
      </c>
      <c r="H48" s="9" t="s">
        <v>1</v>
      </c>
      <c r="I48" s="24">
        <v>8</v>
      </c>
      <c r="J48" s="9">
        <v>120</v>
      </c>
      <c r="K48" s="31" t="s">
        <v>14</v>
      </c>
      <c r="L48" s="24">
        <v>1</v>
      </c>
    </row>
    <row r="49" spans="1:12" x14ac:dyDescent="0.2">
      <c r="B49" s="9" t="s">
        <v>61</v>
      </c>
      <c r="C49" s="9"/>
      <c r="D49" s="31" t="s">
        <v>62</v>
      </c>
      <c r="E49" s="9" t="s">
        <v>29</v>
      </c>
      <c r="F49" s="9" t="s">
        <v>63</v>
      </c>
      <c r="G49" s="9" t="s">
        <v>0</v>
      </c>
      <c r="H49" s="9" t="s">
        <v>1</v>
      </c>
      <c r="I49" s="24">
        <v>10</v>
      </c>
      <c r="J49" s="9">
        <v>15</v>
      </c>
      <c r="K49" s="31" t="s">
        <v>14</v>
      </c>
      <c r="L49" s="24">
        <v>1</v>
      </c>
    </row>
    <row r="50" spans="1:12" x14ac:dyDescent="0.2">
      <c r="B50" s="9" t="s">
        <v>64</v>
      </c>
      <c r="C50" s="9"/>
      <c r="D50" s="31" t="s">
        <v>65</v>
      </c>
      <c r="E50" s="9" t="s">
        <v>29</v>
      </c>
      <c r="F50" s="9" t="s">
        <v>63</v>
      </c>
      <c r="G50" s="9" t="s">
        <v>0</v>
      </c>
      <c r="H50" s="9" t="s">
        <v>1</v>
      </c>
      <c r="I50" s="24">
        <v>11</v>
      </c>
      <c r="J50" s="9">
        <v>15</v>
      </c>
      <c r="K50" s="31" t="s">
        <v>14</v>
      </c>
      <c r="L50" s="24">
        <v>1</v>
      </c>
    </row>
    <row r="52" spans="1:12" x14ac:dyDescent="0.2">
      <c r="A52" s="7" t="s">
        <v>77</v>
      </c>
      <c r="B52" s="7"/>
      <c r="C52" s="7"/>
      <c r="D52" s="29" t="s">
        <v>78</v>
      </c>
      <c r="E52" s="7"/>
      <c r="F52" s="7"/>
      <c r="G52" s="7" t="s">
        <v>73</v>
      </c>
      <c r="H52" s="7"/>
      <c r="I52" s="2"/>
      <c r="J52" s="7"/>
      <c r="K52" s="29" t="s">
        <v>14</v>
      </c>
      <c r="L52" s="2">
        <f>SUM(L53:L56)</f>
        <v>2</v>
      </c>
    </row>
    <row r="53" spans="1:12" x14ac:dyDescent="0.2">
      <c r="B53" s="5" t="s">
        <v>79</v>
      </c>
      <c r="C53" s="3"/>
      <c r="D53" s="18" t="s">
        <v>58</v>
      </c>
      <c r="E53" s="8"/>
      <c r="F53" s="3"/>
      <c r="G53" s="3" t="s">
        <v>0</v>
      </c>
      <c r="H53" s="3"/>
      <c r="I53" s="4"/>
      <c r="J53" s="3"/>
      <c r="K53" s="18" t="s">
        <v>14</v>
      </c>
    </row>
    <row r="54" spans="1:12" x14ac:dyDescent="0.2">
      <c r="B54" s="9" t="s">
        <v>66</v>
      </c>
      <c r="C54" s="9" t="s">
        <v>67</v>
      </c>
      <c r="D54" s="31" t="s">
        <v>68</v>
      </c>
      <c r="E54" s="9" t="s">
        <v>27</v>
      </c>
      <c r="F54" s="9" t="s">
        <v>58</v>
      </c>
      <c r="G54" s="9" t="s">
        <v>0</v>
      </c>
      <c r="H54" s="9" t="s">
        <v>1</v>
      </c>
      <c r="I54" s="24">
        <v>10</v>
      </c>
      <c r="J54" s="9">
        <v>90</v>
      </c>
      <c r="K54" s="31" t="s">
        <v>14</v>
      </c>
      <c r="L54" s="16">
        <v>1</v>
      </c>
    </row>
    <row r="55" spans="1:12" x14ac:dyDescent="0.2">
      <c r="B55" s="5" t="s">
        <v>80</v>
      </c>
      <c r="C55" s="3"/>
      <c r="D55" s="18" t="s">
        <v>76</v>
      </c>
      <c r="F55" s="3"/>
      <c r="G55" s="3" t="s">
        <v>0</v>
      </c>
      <c r="H55" s="3"/>
      <c r="I55" s="4"/>
      <c r="J55" s="3"/>
      <c r="K55" s="18" t="s">
        <v>14</v>
      </c>
    </row>
    <row r="56" spans="1:12" x14ac:dyDescent="0.2">
      <c r="B56" s="20" t="s">
        <v>121</v>
      </c>
      <c r="C56" s="15" t="s">
        <v>122</v>
      </c>
      <c r="D56" s="32" t="s">
        <v>123</v>
      </c>
      <c r="E56" s="23" t="s">
        <v>28</v>
      </c>
      <c r="F56" s="15" t="s">
        <v>2</v>
      </c>
      <c r="G56" s="15" t="s">
        <v>0</v>
      </c>
      <c r="H56" s="15" t="s">
        <v>1</v>
      </c>
      <c r="I56" s="16">
        <v>11</v>
      </c>
      <c r="J56" s="15">
        <v>45</v>
      </c>
      <c r="K56" s="32" t="s">
        <v>14</v>
      </c>
      <c r="L56" s="16">
        <v>1</v>
      </c>
    </row>
    <row r="58" spans="1:12" x14ac:dyDescent="0.2">
      <c r="A58" s="7" t="s">
        <v>81</v>
      </c>
      <c r="B58" s="7"/>
      <c r="C58" s="7"/>
      <c r="D58" s="29" t="s">
        <v>39</v>
      </c>
      <c r="E58" s="7"/>
      <c r="F58" s="7"/>
      <c r="G58" s="7" t="s">
        <v>73</v>
      </c>
      <c r="H58" s="7"/>
      <c r="I58" s="2"/>
      <c r="J58" s="7"/>
      <c r="K58" s="29" t="s">
        <v>14</v>
      </c>
      <c r="L58" s="2">
        <f>SUM(L59)</f>
        <v>1</v>
      </c>
    </row>
    <row r="59" spans="1:12" x14ac:dyDescent="0.2">
      <c r="B59" s="15" t="s">
        <v>41</v>
      </c>
      <c r="D59" s="32" t="s">
        <v>40</v>
      </c>
      <c r="E59" s="15" t="s">
        <v>29</v>
      </c>
      <c r="F59" s="15" t="s">
        <v>58</v>
      </c>
      <c r="G59" s="15" t="s">
        <v>0</v>
      </c>
      <c r="H59" s="15" t="s">
        <v>1</v>
      </c>
      <c r="I59" s="16">
        <v>7</v>
      </c>
      <c r="J59" s="15">
        <v>120</v>
      </c>
      <c r="K59" s="32" t="s">
        <v>14</v>
      </c>
      <c r="L59" s="16">
        <v>1</v>
      </c>
    </row>
    <row r="60" spans="1:12" s="27" customFormat="1" x14ac:dyDescent="0.2">
      <c r="B60" s="27" t="s">
        <v>130</v>
      </c>
      <c r="L60" s="26"/>
    </row>
    <row r="62" spans="1:12" x14ac:dyDescent="0.2">
      <c r="A62" s="7" t="s">
        <v>82</v>
      </c>
      <c r="B62" s="7"/>
      <c r="C62" s="7"/>
      <c r="D62" s="29" t="s">
        <v>83</v>
      </c>
      <c r="E62" s="7"/>
      <c r="F62" s="7"/>
      <c r="G62" s="7" t="s">
        <v>84</v>
      </c>
      <c r="H62" s="7"/>
      <c r="I62" s="2"/>
      <c r="J62" s="7"/>
      <c r="K62" s="29" t="s">
        <v>14</v>
      </c>
      <c r="L62" s="2">
        <f>SUM(L63:L68)</f>
        <v>5</v>
      </c>
    </row>
    <row r="63" spans="1:12" x14ac:dyDescent="0.2">
      <c r="B63" s="21" t="s">
        <v>85</v>
      </c>
    </row>
    <row r="64" spans="1:12" x14ac:dyDescent="0.2">
      <c r="B64" s="10" t="s">
        <v>15</v>
      </c>
      <c r="C64" s="10" t="s">
        <v>16</v>
      </c>
      <c r="D64" s="13">
        <v>1</v>
      </c>
      <c r="E64" s="10" t="s">
        <v>17</v>
      </c>
      <c r="F64" s="10" t="s">
        <v>18</v>
      </c>
      <c r="G64" s="3" t="s">
        <v>19</v>
      </c>
      <c r="H64" s="10" t="s">
        <v>1</v>
      </c>
      <c r="I64" s="11">
        <v>1</v>
      </c>
      <c r="J64" s="17">
        <v>60</v>
      </c>
      <c r="K64" s="13" t="s">
        <v>14</v>
      </c>
      <c r="L64" s="11">
        <v>1</v>
      </c>
    </row>
    <row r="65" spans="1:12" x14ac:dyDescent="0.2">
      <c r="B65" s="10" t="s">
        <v>20</v>
      </c>
      <c r="C65" s="10" t="s">
        <v>25</v>
      </c>
      <c r="D65" s="13">
        <v>2</v>
      </c>
      <c r="E65" s="10" t="s">
        <v>21</v>
      </c>
      <c r="F65" s="10" t="s">
        <v>18</v>
      </c>
      <c r="G65" s="3" t="s">
        <v>19</v>
      </c>
      <c r="H65" s="10" t="s">
        <v>1</v>
      </c>
      <c r="I65" s="11">
        <v>2</v>
      </c>
      <c r="J65" s="17">
        <v>60</v>
      </c>
      <c r="K65" s="13" t="s">
        <v>14</v>
      </c>
      <c r="L65" s="11">
        <v>1</v>
      </c>
    </row>
    <row r="66" spans="1:12" x14ac:dyDescent="0.2">
      <c r="B66" s="10" t="s">
        <v>22</v>
      </c>
      <c r="C66" s="10" t="s">
        <v>23</v>
      </c>
      <c r="D66" s="13">
        <v>3</v>
      </c>
      <c r="E66" s="10" t="s">
        <v>24</v>
      </c>
      <c r="F66" s="10" t="s">
        <v>18</v>
      </c>
      <c r="G66" s="3" t="s">
        <v>0</v>
      </c>
      <c r="H66" s="10" t="s">
        <v>1</v>
      </c>
      <c r="I66" s="11">
        <v>4</v>
      </c>
      <c r="J66" s="17">
        <v>60</v>
      </c>
      <c r="K66" s="13" t="s">
        <v>14</v>
      </c>
      <c r="L66" s="11">
        <v>1</v>
      </c>
    </row>
    <row r="67" spans="1:12" x14ac:dyDescent="0.2">
      <c r="B67" s="10" t="s">
        <v>33</v>
      </c>
      <c r="C67" s="10" t="s">
        <v>34</v>
      </c>
      <c r="D67" s="13">
        <v>4</v>
      </c>
      <c r="E67" s="10" t="s">
        <v>35</v>
      </c>
      <c r="F67" s="10" t="s">
        <v>18</v>
      </c>
      <c r="G67" s="3" t="s">
        <v>0</v>
      </c>
      <c r="H67" s="10" t="s">
        <v>1</v>
      </c>
      <c r="I67" s="11">
        <v>5</v>
      </c>
      <c r="J67" s="17">
        <v>60</v>
      </c>
      <c r="K67" s="13" t="s">
        <v>14</v>
      </c>
      <c r="L67" s="11">
        <v>1</v>
      </c>
    </row>
    <row r="68" spans="1:12" x14ac:dyDescent="0.2">
      <c r="B68" s="10" t="s">
        <v>36</v>
      </c>
      <c r="C68" s="10" t="s">
        <v>37</v>
      </c>
      <c r="D68" s="13">
        <v>5</v>
      </c>
      <c r="E68" s="10" t="s">
        <v>38</v>
      </c>
      <c r="F68" s="10" t="s">
        <v>18</v>
      </c>
      <c r="G68" s="3" t="s">
        <v>0</v>
      </c>
      <c r="H68" s="10" t="s">
        <v>1</v>
      </c>
      <c r="I68" s="11">
        <v>7</v>
      </c>
      <c r="J68" s="17">
        <v>60</v>
      </c>
      <c r="K68" s="18" t="s">
        <v>14</v>
      </c>
      <c r="L68" s="4">
        <v>1</v>
      </c>
    </row>
    <row r="70" spans="1:12" x14ac:dyDescent="0.2">
      <c r="L70" s="16" t="e">
        <f>L2+L10+L22+L32+#REF!+L43+L52+L58+L62</f>
        <v>#REF!</v>
      </c>
    </row>
    <row r="71" spans="1:12" x14ac:dyDescent="0.2">
      <c r="A71" s="33" t="s">
        <v>124</v>
      </c>
    </row>
    <row r="72" spans="1:12" x14ac:dyDescent="0.2">
      <c r="A72" s="27" t="s">
        <v>125</v>
      </c>
    </row>
    <row r="73" spans="1:12" x14ac:dyDescent="0.2">
      <c r="A73" s="27" t="s">
        <v>126</v>
      </c>
    </row>
  </sheetData>
  <pageMargins left="0.7" right="0.7" top="0.75" bottom="0.75" header="0.3" footer="0.3"/>
  <pageSetup paperSize="9" scale="44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14" ma:contentTypeDescription="Een nieuw document maken." ma:contentTypeScope="" ma:versionID="48735d94085642d6cd55f301b5c620e1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9e32d22fc447e68335670a6a5e7647a1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DEB7A-3181-46BE-A8DC-6598AE0DB9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863E3-1237-4ABB-BE6E-BB1FB08C6B87}">
  <ds:schemaRefs>
    <ds:schemaRef ds:uri="0f3d3d42-1309-41cf-b83e-c75a0c0211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9bb858-db34-4068-9875-a75054a7759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A21682-AF01-4B88-8565-E4A21D4D1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Examenplan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Brand, C.H. (BrC)</dc:creator>
  <cp:lastModifiedBy>Brand, C.H. (BrC)</cp:lastModifiedBy>
  <cp:lastPrinted>2020-06-06T16:00:16Z</cp:lastPrinted>
  <dcterms:created xsi:type="dcterms:W3CDTF">2019-02-07T11:41:47Z</dcterms:created>
  <dcterms:modified xsi:type="dcterms:W3CDTF">2022-05-12T07:54:55Z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</Properties>
</file>